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440" windowHeight="12075"/>
  </bookViews>
  <sheets>
    <sheet name="отч по госпрограммам" sheetId="3" r:id="rId1"/>
  </sheets>
  <definedNames>
    <definedName name="_xlnm._FilterDatabase" localSheetId="0" hidden="1">'отч по госпрограммам'!$A$5:$L$37</definedName>
    <definedName name="_xlnm.Print_Titles" localSheetId="0">'отч по госпрограммам'!$4:$6</definedName>
    <definedName name="_xlnm.Print_Area" localSheetId="0">'отч по госпрограммам'!$A$1:$I$37</definedName>
  </definedNames>
  <calcPr calcId="145621"/>
</workbook>
</file>

<file path=xl/calcChain.xml><?xml version="1.0" encoding="utf-8"?>
<calcChain xmlns="http://schemas.openxmlformats.org/spreadsheetml/2006/main">
  <c r="H10" i="3" l="1"/>
  <c r="G7" i="3"/>
  <c r="H7" i="3"/>
  <c r="H8" i="3"/>
  <c r="H9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E37" i="3"/>
  <c r="G35" i="3" l="1"/>
  <c r="G30" i="3"/>
  <c r="C37" i="3" l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31" i="3"/>
  <c r="G32" i="3"/>
  <c r="G34" i="3"/>
  <c r="G36" i="3"/>
  <c r="D37" i="3" l="1"/>
  <c r="F37" i="3"/>
  <c r="H37" i="3" s="1"/>
  <c r="G37" i="3" l="1"/>
</calcChain>
</file>

<file path=xl/sharedStrings.xml><?xml version="1.0" encoding="utf-8"?>
<sst xmlns="http://schemas.openxmlformats.org/spreadsheetml/2006/main" count="106" uniqueCount="101">
  <si>
    <t>Наименование показателя</t>
  </si>
  <si>
    <t>01</t>
  </si>
  <si>
    <t/>
  </si>
  <si>
    <t>02</t>
  </si>
  <si>
    <t>03</t>
  </si>
  <si>
    <t>04</t>
  </si>
  <si>
    <t>05</t>
  </si>
  <si>
    <t>06</t>
  </si>
  <si>
    <t>07</t>
  </si>
  <si>
    <t>11</t>
  </si>
  <si>
    <t>13</t>
  </si>
  <si>
    <t>10</t>
  </si>
  <si>
    <t>09</t>
  </si>
  <si>
    <t>08</t>
  </si>
  <si>
    <t>12</t>
  </si>
  <si>
    <t>14</t>
  </si>
  <si>
    <t>Итого расходов</t>
  </si>
  <si>
    <t>(тыс.рублей)</t>
  </si>
  <si>
    <t>х</t>
  </si>
  <si>
    <t>Процент исполнения к первоначально утвержденному бюджету                         (гр. 6/гр.4)</t>
  </si>
  <si>
    <t>Причины отклонения от первоначально утвержденных значений (+/-5%)</t>
  </si>
  <si>
    <t>Государственная программа Забайкальского края "Экономическое развитие"</t>
  </si>
  <si>
    <t>Государственная программа Забайкальского края "Развитие сельского хозяйства и регулирование рынков сельскохозяйственной продукции, сырья и продовольствия на 2014–2020 годы"</t>
  </si>
  <si>
    <t>Государственная программа Забайкальского края "Развитие информационного общества и формирование электронного правительства в Забайкальском крае"</t>
  </si>
  <si>
    <t>Государственная программа Забайкальского края "Воспроизводство и использование природных ресурсов"</t>
  </si>
  <si>
    <t>Государственная программа Забайкальского края "Охрана окружающей среды"</t>
  </si>
  <si>
    <t>Государственная программа Забайкальского края "Развитие территорий и жилищная политика Забайкальского края"</t>
  </si>
  <si>
    <t>Государственная программа Забайкальского края "Развитие транспортной системы Забайкальского края"</t>
  </si>
  <si>
    <t>Государственная программа Забайкальского края "Развитие культуры в Забайкальском крае (2014–2020 годы)"</t>
  </si>
  <si>
    <t>Государственная программа Забайкальского края "Развитие здравоохранения Забайкальского края"</t>
  </si>
  <si>
    <t>Государственная программа Забайкальского края "Развитие физической культуры и спорта в Забайкальском крае"</t>
  </si>
  <si>
    <t>Государственная программа Забайкальского края "Совершенствование государственного управления Забайкальского края"</t>
  </si>
  <si>
    <t>Государственная программа Забайкальского края "Обеспечение градостроительной деятельности на территории Забайкальского края"</t>
  </si>
  <si>
    <t>Государственная программа Забайкальского края "Развитие жилищно-коммунального хозяйства Забайкальского края"</t>
  </si>
  <si>
    <t>Непрограммная деятельность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</si>
  <si>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</si>
  <si>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</si>
  <si>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</si>
  <si>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</si>
  <si>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</si>
  <si>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</si>
  <si>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</si>
  <si>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</si>
  <si>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</si>
  <si>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</si>
  <si>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</si>
  <si>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</si>
  <si>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</si>
  <si>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88</t>
  </si>
  <si>
    <t>Государственная программа Забайкальского края "Развитие образования Забайкальского края на 2014–2025 годы"</t>
  </si>
  <si>
    <t>22</t>
  </si>
  <si>
    <t>Государственная программа Забайкальского края по переселению граждан из жилищного фонда, признанного аварийным или непригодным для проживания, и (или) с высоким уровнем износа</t>
  </si>
  <si>
    <t>Государственная программа Забайкальского края "Формирование современной городской среды (2018–2022 годы)"</t>
  </si>
  <si>
    <t>29</t>
  </si>
  <si>
    <t>Исполнено за 2018 год</t>
  </si>
  <si>
    <t>в 3,3 раза</t>
  </si>
  <si>
    <t>в 2,3 раза</t>
  </si>
  <si>
    <t>Процент исполнения к уточненной сводной бюджетной росписи                         (гр. 6/гр.5)</t>
  </si>
  <si>
    <t xml:space="preserve">Увеличение бюджетных ассигнований  на  выплату заработной платы  работникам государственных и муниципальных образовательных организаций, в том числе на повышение заработной платы работникам образовательных организаций,  на коммунальные услуги, погашение кредиторской задолженности, уплату налогов,  проведение государственной итоговой аттестации,  на мероприятия по проведению капитального ремонта, питание обучающимся в  подведомственных учреждениях Министерства образования, науки и молодежной политики Забайкальского края, на субсидию на реализацию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учреждений).  </t>
  </si>
  <si>
    <t>Уменьшение финансового обеспечение государственной программы обусловлено: снижением обращения безработных для профессиональной переподготовки.</t>
  </si>
  <si>
    <t>Сокращение объемов бюджетных ассигнований на осуществление бюджетных инвестиций в объекты капитального строительства обусловлено несостоявшимися торгами по ряду  объектов.</t>
  </si>
  <si>
    <t>Увеличение бюджетных ассигнований за счет доходов, формирующих дорожный фонд Забайкальского края.</t>
  </si>
  <si>
    <t>Увеличение бюджетных ассигнований связано с увеличением минимального размера оплаты труда работников бюджетной сферы, финансируемых за счет средств  бюджета Забайкальского края.</t>
  </si>
  <si>
    <t>Увеличение бюджетных ассигнований на реализацию мероприятий по обеспечению источниками тепло-, энерго-, водоснабжения и водоотведения строящихся объектов для детей - сирот.</t>
  </si>
  <si>
    <t>Увеличение бюджетных ассигнований на переселение граждан из аварийного жилищного фонда на 2013 - 2017 годы, в том числе за счет средств Фонда содействия реформированию жилищно-коммунального хозяйства, числящихся на остатке на едином счете бюджета на 01.01.2018г.</t>
  </si>
  <si>
    <t>Бюджетные ассигнования увеличены, в связи с принятием дополнительных решений в процессе исполнения бюджета на реализацию мероприятий по развитию сети плоскостных спортивных сооружений в сельской местности</t>
  </si>
  <si>
    <t>В процессе исполнения бюджета за счет дополнительных доходов бюджета Забайкальского края увеличены ассигнования на предоставление дотаций бюджетам муниципальных образований на решение первоочередных вопросов местного значения по поручениям Губернатора Забайкальского края, а также в целях недопущения блокировки счетов муниципальных учреждений и недопущения роста просроченной кредиторской задолженности. Кроме того, в связи с повышением целевых показателей по повышению оплаты труда по Указам Президента и повышением уровня минимального размера оплаты труда бюджета муниципальных образований оказана дополнительная финансовая помощь  в виде целевых субсидий. Кроме того в целях снижения объемов просроченной кредиторской задоленности, стабилизации ситуации с блокировкой счетов муниципальных учреждений выделены целевые субсидии на данные цели.</t>
  </si>
  <si>
    <t>Увеличение бюджетных асигнований  связано с увеличением минимального размера оплаты труда работников бюджетной сферы, финансируемых за счет средств  бюджета Забайкальского края.</t>
  </si>
  <si>
    <t>Увеличение бюджетных ассигнований связано с выделением доп. средств на погашение кредиторской задолженности по выплате членских взносов в Исполнительный комитет Межрегиональной ассоциации экономического взаимодействия субъектов Российской Федерации "Сибирское соглашение".</t>
  </si>
  <si>
    <t>Увеличение бюджетных ассигнований связано с  повышением заработной платы работникам культуры в соответствии с указами Президента Российской Федерации, повышением МРОТ, поступлением субсидий из федерального бюджета.</t>
  </si>
  <si>
    <t>Увеличение бюджетных ассигнований связано с повышением заработной платы указным категориям работников в соответствии с указами Президента Российской Федерации, повышением МРОТ, а также поступлением межбюджетных трансфертов из федерального бюджета в течение  года.</t>
  </si>
  <si>
    <t>Увеличение бюджетных ассигнований обусловлено необходимостью реализации приориетного проекта "Организация проектной деятельности в Правительстве Забайкальского края".</t>
  </si>
  <si>
    <t>Уменьшение бюджетных ассигнований связано с перемещением расходов на финансовое обеспечение других государственных программ Забайкальского края в ходе исполнения бюджета, исходя из их направленности и принятых решений Правительством Забайкальского края.</t>
  </si>
  <si>
    <t>Увеличение бюджетных ассигнований обусловлено поступлением средств из федерального бюджета на предоставление субсидий сельскохозяйственным товаропроизводителям на компенсацию ущерба,  причиненного в результате чрезвычайных ситуаций природного характера; увеличением расходов за счет средств краевого бюджета на государственную поддержку сельскохозяйственного производства и  на обеспечение выплаты заработной платы учреждениям ветеринарии.</t>
  </si>
  <si>
    <t>В рамках реализации мероприятия «Предоставление молодым семьям социальных выплат на приобретение жилья или строительство индивидуального жилого дома»  остаток средств сложился в связи с изменениями, внесенными в список  молодых семей-претендентов на получение социальной выплаты на приобретение (строительство) жилья в 2018 году, в результате которых  размер выплат молодым семьям пересчитан (уменьшен).                                                                                                                                                                               Кроме того, снижение финансового обеспечение государственной программы обусловлено оплатой работ "по факту" на основании актов выполненных работ, и неоплатой работ подрядчикам (поставщикам), несвоевременно представившим документы для расчетов.</t>
  </si>
  <si>
    <t>Увеличение бюджетных ассигнований связано с повышением заработной платы указным категориям работников в соответствии с указами Президента Российской Федерации, повышением МРОТ, а также поступлением межбюджетных трансфертов из федерального бюджета.</t>
  </si>
  <si>
    <t>Увеличение бюджетных ассигнований связано с повышением заработной платы указным категориям работников в соответствии с указами Президента Российской Федерации, повышением МРОТ.</t>
  </si>
  <si>
    <t>Бюджетные ассигнования увеличены с учетом принятых дополнительных решений в процессе исполнения на реализацию отдельных мероприятий Государственной программы.</t>
  </si>
  <si>
    <t>Бюджетные ассигнования уменьшены с учетом фактически поступивших заявлений на выплату пособий и компенсаций.</t>
  </si>
  <si>
    <t xml:space="preserve">Увеличение бюджетных ассигнований на предоставление субсидий юридическим лицам (за исключением государственных (муниципальных) учреждений), индивидуальным предпринимателям, оказывающим услуги теплоснабжения, водоснабжения и водоотведения, на модернизацию объектов теплоэнергетики и капитальный ремонт объектов коммунальной инфраструктуры, находящихся в муниципальной собственности. </t>
  </si>
  <si>
    <t>План по закону о бюджете первоначальный
(1544-ЗЗК от 26.12.2017 г.)</t>
  </si>
  <si>
    <t>План по закону о бюджете уточненный (1666-ЗЗК от 19.12.2018 г.)</t>
  </si>
  <si>
    <t>План в соответствии с уточненной сводной бюджетной росписью</t>
  </si>
  <si>
    <t xml:space="preserve">Код ГП </t>
  </si>
  <si>
    <t>Увеличение финансового обеспечения государственной программы обусловлено                                                                                 взносом в уставный капитал акционерного общества "Корпорация развития Забайкальского края" на финансирование перспективных инвестиционных проектов в форме вхождения в уставный (акционерный) капитал с последующим обратным выкупом долей (акций).</t>
  </si>
  <si>
    <t xml:space="preserve">Причинами отклонений фактического исполнения от плановых назначений послужило: 
1.Невыполнение работ по капитальному ремонту гидротехнических сооружений" в связи  прохождением катастрофического паводка на реке Каренга в июле 2018 года.
2.Невыполнение работ по разработке проектно-сметной документации в связи с тем, что разработанная проектно-сметная документация по объекту "Капитальный ремонт инженерных сооружений для защиты    с. Зоргол от паводковых вод р. Аргунь в Приаргунском районе Забайкальского края" не прошла государственную экспертизу в ГАУ "Госэкспертиза Забайкальского края".
</t>
  </si>
  <si>
    <t>Увеличение бюджетных ассигнований связано с поступлением средств из федерального бюджета на предоставление  субвенции на осуществление отдельных полномочий в области лесных отношений, на погашение кредиторской задолженности по тушению лесных пожаров).</t>
  </si>
  <si>
    <t>Государственная программа Забайкальского края "Управление государственными финансами и государственным долгом</t>
  </si>
  <si>
    <t>Государственная программа Забайкальского края "Защита населения и территорий от чрезвычайных ситуаций, обеспечение пожарной безопасности и безопасности людей на водных объектах Забайкальского края"</t>
  </si>
  <si>
    <t>Государственная программа Забайкальского края "Содействие занятости населения"</t>
  </si>
  <si>
    <t>Государственная программа Забайкальского края "Развитие лесного хозяйства Забайкальского края"</t>
  </si>
  <si>
    <t>Государственная программа Забайкальского края "Управление государственной собственностью Забайкальского края"</t>
  </si>
  <si>
    <t>Государственная программа Забайкальского края "Развитие международной, внешнеэкономической деятельности и туризма в Забайкальском крае"</t>
  </si>
  <si>
    <t>Государственная программа Забайкальского края "Социальная поддержка граждан"</t>
  </si>
  <si>
    <t>Государственная программа Забайкальского края "Устойчивое развитие сельских территорий"</t>
  </si>
  <si>
    <t>Государственная программа Забайкальского края "Социально-экономическое развитие Агинского Бурятского округа Забайкальского края на 2014–2021 годы"</t>
  </si>
  <si>
    <t>Государственная программа "Энергосбережение и повышение энергетической эффективности в Забайкальском крае"</t>
  </si>
  <si>
    <t>Государственная программа Забайкальского края "Комплексные меры по улучшению наркологической ситуации в Забайкальском крае"</t>
  </si>
  <si>
    <t>Государственная программа Забайкальского края "Доступная среда"</t>
  </si>
  <si>
    <t>Государственная программа Забайкальского края по оказанию содействия добровольному переселению в Забайкальский край соотечественников, проживающих за рубежом</t>
  </si>
  <si>
    <t xml:space="preserve">Аналитические данные об исполнении расходов бюджета Забайкальского края в разрезе государственных программ за 2018 год  
в сравнении с первоначально утвержденными и уточненными значениями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</si>
</sst>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.0_р_._-;\-* #,##0.0_р_._-;_-* &quot;-&quot;?_р_._-;_-@_-"/>
  </numFmts>
  <fonts count="14" x14ac:knownFonts="1"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DCE6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44" fontId="0" fillId="0" borderId="0">
      <alignment vertical="top" wrapText="1"/>
    </xf>
    <xf numFmtId="0" fontId="1" fillId="0" borderId="0"/>
    <xf numFmtId="0" fontId="11" fillId="4" borderId="2">
      <alignment horizontal="left" vertical="top" wrapText="1"/>
    </xf>
    <xf numFmtId="4" fontId="11" fillId="4" borderId="2">
      <alignment horizontal="right" vertical="top" shrinkToFit="1"/>
    </xf>
  </cellStyleXfs>
  <cellXfs count="36">
    <xf numFmtId="44" fontId="0" fillId="0" borderId="0" xfId="0">
      <alignment vertical="top" wrapText="1"/>
    </xf>
    <xf numFmtId="44" fontId="0" fillId="2" borderId="0" xfId="0" applyNumberFormat="1" applyFont="1" applyFill="1" applyAlignment="1">
      <alignment vertical="top" wrapText="1"/>
    </xf>
    <xf numFmtId="0" fontId="3" fillId="2" borderId="0" xfId="0" applyNumberFormat="1" applyFont="1" applyFill="1" applyAlignment="1">
      <alignment vertical="top" wrapText="1"/>
    </xf>
    <xf numFmtId="0" fontId="8" fillId="2" borderId="0" xfId="0" applyNumberFormat="1" applyFont="1" applyFill="1" applyAlignment="1">
      <alignment vertical="center" wrapText="1"/>
    </xf>
    <xf numFmtId="44" fontId="0" fillId="2" borderId="0" xfId="0" applyNumberFormat="1" applyFont="1" applyFill="1" applyBorder="1" applyAlignment="1">
      <alignment vertical="top" wrapText="1"/>
    </xf>
    <xf numFmtId="0" fontId="8" fillId="2" borderId="0" xfId="0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vertical="center" wrapText="1"/>
    </xf>
    <xf numFmtId="44" fontId="5" fillId="2" borderId="0" xfId="0" applyNumberFormat="1" applyFont="1" applyFill="1" applyAlignment="1">
      <alignment vertical="top"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4" fontId="0" fillId="2" borderId="0" xfId="0" applyNumberFormat="1" applyFont="1" applyFill="1" applyAlignment="1">
      <alignment horizontal="center" vertical="top" wrapText="1"/>
    </xf>
    <xf numFmtId="0" fontId="13" fillId="0" borderId="1" xfId="2" quotePrefix="1" applyNumberFormat="1" applyFont="1" applyFill="1" applyBorder="1" applyProtection="1">
      <alignment horizontal="left" vertical="top" wrapText="1"/>
    </xf>
    <xf numFmtId="49" fontId="13" fillId="0" borderId="1" xfId="3" applyNumberFormat="1" applyFont="1" applyFill="1" applyBorder="1" applyAlignment="1" applyProtection="1">
      <alignment horizontal="center" vertical="top" shrinkToFit="1"/>
    </xf>
    <xf numFmtId="0" fontId="2" fillId="0" borderId="1" xfId="2" quotePrefix="1" applyNumberFormat="1" applyFont="1" applyFill="1" applyBorder="1" applyProtection="1">
      <alignment horizontal="left" vertical="top" wrapText="1"/>
    </xf>
    <xf numFmtId="0" fontId="13" fillId="0" borderId="1" xfId="2" applyNumberFormat="1" applyFont="1" applyFill="1" applyBorder="1" applyProtection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2" borderId="3" xfId="0" applyNumberFormat="1" applyFill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center" wrapText="1"/>
    </xf>
  </cellXfs>
  <cellStyles count="4">
    <cellStyle name="xl25" xfId="2"/>
    <cellStyle name="xl45" xfId="3"/>
    <cellStyle name="Обычный" xfId="0" builtinId="0"/>
    <cellStyle name="Обычный_Приложения 8, 9, 10 (1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view="pageBreakPreview" zoomScale="75" zoomScaleNormal="100" zoomScaleSheetLayoutView="75" workbookViewId="0">
      <selection activeCell="E7" sqref="E7"/>
    </sheetView>
  </sheetViews>
  <sheetFormatPr defaultRowHeight="12.75" x14ac:dyDescent="0.2"/>
  <cols>
    <col min="1" max="1" width="44.5" style="1" customWidth="1"/>
    <col min="2" max="2" width="7.6640625" style="18" customWidth="1"/>
    <col min="3" max="3" width="18.1640625" style="1" customWidth="1"/>
    <col min="4" max="4" width="17.6640625" style="1" customWidth="1"/>
    <col min="5" max="5" width="18" style="1" customWidth="1"/>
    <col min="6" max="6" width="18.1640625" style="11" customWidth="1"/>
    <col min="7" max="8" width="15.6640625" style="11" customWidth="1"/>
    <col min="9" max="9" width="51.6640625" style="11" customWidth="1"/>
    <col min="10" max="10" width="9.33203125" style="1"/>
    <col min="11" max="11" width="4.6640625" style="1" customWidth="1"/>
    <col min="12" max="16384" width="9.33203125" style="1"/>
  </cols>
  <sheetData>
    <row r="1" spans="1:12" ht="35.25" customHeight="1" x14ac:dyDescent="0.2">
      <c r="A1" s="28" t="s">
        <v>100</v>
      </c>
      <c r="B1" s="28"/>
      <c r="C1" s="28"/>
      <c r="D1" s="28"/>
      <c r="E1" s="28"/>
      <c r="F1" s="28"/>
      <c r="G1" s="28"/>
      <c r="H1" s="28"/>
      <c r="I1" s="28"/>
      <c r="J1" s="2"/>
    </row>
    <row r="2" spans="1:12" ht="16.5" x14ac:dyDescent="0.2">
      <c r="A2" s="3"/>
      <c r="B2" s="5"/>
      <c r="C2" s="3"/>
      <c r="D2" s="3"/>
      <c r="E2" s="3"/>
      <c r="F2" s="10"/>
      <c r="G2" s="10"/>
      <c r="H2" s="10"/>
      <c r="I2" s="10"/>
      <c r="J2" s="4"/>
    </row>
    <row r="3" spans="1:12" ht="16.5" x14ac:dyDescent="0.2">
      <c r="A3" s="5"/>
      <c r="B3" s="5"/>
      <c r="C3" s="5"/>
      <c r="D3" s="5"/>
      <c r="E3" s="5"/>
      <c r="F3" s="6"/>
      <c r="G3" s="6"/>
      <c r="H3" s="6"/>
      <c r="I3" s="6" t="s">
        <v>17</v>
      </c>
      <c r="J3" s="4"/>
    </row>
    <row r="4" spans="1:12" ht="12.75" customHeight="1" x14ac:dyDescent="0.2">
      <c r="A4" s="29" t="s">
        <v>0</v>
      </c>
      <c r="B4" s="34" t="s">
        <v>83</v>
      </c>
      <c r="C4" s="30" t="s">
        <v>80</v>
      </c>
      <c r="D4" s="31" t="s">
        <v>81</v>
      </c>
      <c r="E4" s="33" t="s">
        <v>82</v>
      </c>
      <c r="F4" s="32" t="s">
        <v>54</v>
      </c>
      <c r="G4" s="32" t="s">
        <v>19</v>
      </c>
      <c r="H4" s="32" t="s">
        <v>57</v>
      </c>
      <c r="I4" s="32" t="s">
        <v>20</v>
      </c>
      <c r="J4" s="4"/>
    </row>
    <row r="5" spans="1:12" ht="73.5" customHeight="1" x14ac:dyDescent="0.2">
      <c r="A5" s="29"/>
      <c r="B5" s="35"/>
      <c r="C5" s="30"/>
      <c r="D5" s="31"/>
      <c r="E5" s="33"/>
      <c r="F5" s="32"/>
      <c r="G5" s="32"/>
      <c r="H5" s="32"/>
      <c r="I5" s="32"/>
      <c r="J5" s="4"/>
      <c r="K5" s="4"/>
      <c r="L5" s="4"/>
    </row>
    <row r="6" spans="1:12" x14ac:dyDescent="0.2">
      <c r="A6" s="13">
        <v>1</v>
      </c>
      <c r="B6" s="7">
        <v>2</v>
      </c>
      <c r="C6" s="14">
        <v>3</v>
      </c>
      <c r="D6" s="13">
        <v>4</v>
      </c>
      <c r="E6" s="15">
        <v>5</v>
      </c>
      <c r="F6" s="15">
        <v>6</v>
      </c>
      <c r="G6" s="16">
        <v>7</v>
      </c>
      <c r="H6" s="15">
        <v>8</v>
      </c>
      <c r="I6" s="16">
        <v>9</v>
      </c>
      <c r="J6" s="4"/>
      <c r="K6" s="8"/>
      <c r="L6" s="4"/>
    </row>
    <row r="7" spans="1:12" ht="342.75" customHeight="1" x14ac:dyDescent="0.2">
      <c r="A7" s="19" t="s">
        <v>87</v>
      </c>
      <c r="B7" s="20" t="s">
        <v>1</v>
      </c>
      <c r="C7" s="23">
        <v>7488392.7000000002</v>
      </c>
      <c r="D7" s="23">
        <v>10059969.1</v>
      </c>
      <c r="E7" s="23">
        <v>10059969.12018</v>
      </c>
      <c r="F7" s="23">
        <v>10022155.79957</v>
      </c>
      <c r="G7" s="24">
        <f>F7/C7*100</f>
        <v>133.83587374591076</v>
      </c>
      <c r="H7" s="24">
        <f>F7/E7*100</f>
        <v>99.624120907745663</v>
      </c>
      <c r="I7" s="25" t="s">
        <v>66</v>
      </c>
      <c r="J7" s="4"/>
      <c r="K7" s="9"/>
      <c r="L7" s="4"/>
    </row>
    <row r="8" spans="1:12" ht="93.75" customHeight="1" x14ac:dyDescent="0.2">
      <c r="A8" s="19" t="s">
        <v>88</v>
      </c>
      <c r="B8" s="20" t="s">
        <v>3</v>
      </c>
      <c r="C8" s="23">
        <v>730139.8</v>
      </c>
      <c r="D8" s="23">
        <v>763353.1</v>
      </c>
      <c r="E8" s="23">
        <v>763353.14083000005</v>
      </c>
      <c r="F8" s="23">
        <v>758573.35334999999</v>
      </c>
      <c r="G8" s="24">
        <f t="shared" ref="G8:G36" si="0">F8/C8*100</f>
        <v>103.89426153046306</v>
      </c>
      <c r="H8" s="24">
        <f t="shared" ref="H8:H37" si="1">F8/E8*100</f>
        <v>99.373843215631112</v>
      </c>
      <c r="I8" s="26" t="s">
        <v>18</v>
      </c>
      <c r="J8" s="4"/>
      <c r="K8" s="8"/>
      <c r="L8" s="4"/>
    </row>
    <row r="9" spans="1:12" ht="134.25" customHeight="1" x14ac:dyDescent="0.2">
      <c r="A9" s="19" t="s">
        <v>21</v>
      </c>
      <c r="B9" s="20" t="s">
        <v>4</v>
      </c>
      <c r="C9" s="23">
        <v>404163.9</v>
      </c>
      <c r="D9" s="23">
        <v>440092.4</v>
      </c>
      <c r="E9" s="23">
        <v>440092.33908999996</v>
      </c>
      <c r="F9" s="23">
        <v>438788.58731999999</v>
      </c>
      <c r="G9" s="24">
        <f t="shared" si="0"/>
        <v>108.56699158930326</v>
      </c>
      <c r="H9" s="24">
        <f t="shared" si="1"/>
        <v>99.70375494999621</v>
      </c>
      <c r="I9" s="25" t="s">
        <v>84</v>
      </c>
      <c r="J9" s="4"/>
      <c r="K9" s="8"/>
      <c r="L9" s="4"/>
    </row>
    <row r="10" spans="1:12" ht="66" customHeight="1" x14ac:dyDescent="0.2">
      <c r="A10" s="19" t="s">
        <v>89</v>
      </c>
      <c r="B10" s="20" t="s">
        <v>5</v>
      </c>
      <c r="C10" s="23">
        <v>696837</v>
      </c>
      <c r="D10" s="23">
        <v>563422.9</v>
      </c>
      <c r="E10" s="23">
        <v>563422.91359000001</v>
      </c>
      <c r="F10" s="23">
        <v>561014.59041999991</v>
      </c>
      <c r="G10" s="24">
        <f t="shared" si="0"/>
        <v>80.508725917251795</v>
      </c>
      <c r="H10" s="24">
        <f>F10/E10*100</f>
        <v>99.572554982782862</v>
      </c>
      <c r="I10" s="25" t="s">
        <v>59</v>
      </c>
      <c r="J10" s="4"/>
      <c r="K10" s="8"/>
      <c r="L10" s="4"/>
    </row>
    <row r="11" spans="1:12" ht="180.75" customHeight="1" x14ac:dyDescent="0.2">
      <c r="A11" s="19" t="s">
        <v>22</v>
      </c>
      <c r="B11" s="20" t="s">
        <v>6</v>
      </c>
      <c r="C11" s="23">
        <v>1187116.1000000001</v>
      </c>
      <c r="D11" s="23">
        <v>1304219.8999999999</v>
      </c>
      <c r="E11" s="23">
        <v>1310551.0236</v>
      </c>
      <c r="F11" s="23">
        <v>1305259.5031300001</v>
      </c>
      <c r="G11" s="24">
        <f t="shared" si="0"/>
        <v>109.95213552659256</v>
      </c>
      <c r="H11" s="24">
        <f t="shared" si="1"/>
        <v>99.596236974012314</v>
      </c>
      <c r="I11" s="25" t="s">
        <v>73</v>
      </c>
      <c r="J11" s="4"/>
      <c r="K11" s="8"/>
      <c r="L11" s="4"/>
    </row>
    <row r="12" spans="1:12" ht="77.25" customHeight="1" x14ac:dyDescent="0.2">
      <c r="A12" s="19" t="s">
        <v>23</v>
      </c>
      <c r="B12" s="20" t="s">
        <v>7</v>
      </c>
      <c r="C12" s="23">
        <v>41357.1</v>
      </c>
      <c r="D12" s="23">
        <v>42244.9</v>
      </c>
      <c r="E12" s="23">
        <v>42244.947820000001</v>
      </c>
      <c r="F12" s="23">
        <v>41939.061700000006</v>
      </c>
      <c r="G12" s="24">
        <f t="shared" si="0"/>
        <v>101.40716273626538</v>
      </c>
      <c r="H12" s="24">
        <f t="shared" si="1"/>
        <v>99.275922599541772</v>
      </c>
      <c r="I12" s="26" t="s">
        <v>18</v>
      </c>
      <c r="J12" s="4"/>
      <c r="K12" s="8"/>
      <c r="L12" s="4"/>
    </row>
    <row r="13" spans="1:12" ht="243" customHeight="1" x14ac:dyDescent="0.2">
      <c r="A13" s="19" t="s">
        <v>24</v>
      </c>
      <c r="B13" s="20" t="s">
        <v>8</v>
      </c>
      <c r="C13" s="23">
        <v>61543.5</v>
      </c>
      <c r="D13" s="23">
        <v>49914</v>
      </c>
      <c r="E13" s="23">
        <v>49914</v>
      </c>
      <c r="F13" s="23">
        <v>38630.32301</v>
      </c>
      <c r="G13" s="24">
        <f t="shared" si="0"/>
        <v>62.769135668267161</v>
      </c>
      <c r="H13" s="24">
        <f t="shared" si="1"/>
        <v>77.393763292863724</v>
      </c>
      <c r="I13" s="25" t="s">
        <v>85</v>
      </c>
      <c r="J13" s="4"/>
      <c r="K13" s="8"/>
      <c r="L13" s="4"/>
    </row>
    <row r="14" spans="1:12" ht="80.25" customHeight="1" x14ac:dyDescent="0.2">
      <c r="A14" s="19" t="s">
        <v>25</v>
      </c>
      <c r="B14" s="20" t="s">
        <v>13</v>
      </c>
      <c r="C14" s="23">
        <v>227753.2</v>
      </c>
      <c r="D14" s="23">
        <v>189723.9</v>
      </c>
      <c r="E14" s="23">
        <v>190268.09083999999</v>
      </c>
      <c r="F14" s="23">
        <v>186695.26119999998</v>
      </c>
      <c r="G14" s="24">
        <f t="shared" si="0"/>
        <v>81.972618255199038</v>
      </c>
      <c r="H14" s="24">
        <f t="shared" si="1"/>
        <v>98.122212913249612</v>
      </c>
      <c r="I14" s="25" t="s">
        <v>60</v>
      </c>
      <c r="J14" s="4"/>
      <c r="K14" s="8"/>
      <c r="L14" s="4"/>
    </row>
    <row r="15" spans="1:12" ht="105.75" customHeight="1" x14ac:dyDescent="0.2">
      <c r="A15" s="19" t="s">
        <v>90</v>
      </c>
      <c r="B15" s="20" t="s">
        <v>12</v>
      </c>
      <c r="C15" s="23">
        <v>1138360.8</v>
      </c>
      <c r="D15" s="23">
        <v>1436244.2</v>
      </c>
      <c r="E15" s="23">
        <v>1485700.2797999999</v>
      </c>
      <c r="F15" s="23">
        <v>1484026.5275899998</v>
      </c>
      <c r="G15" s="24">
        <f t="shared" si="0"/>
        <v>130.36521703751566</v>
      </c>
      <c r="H15" s="24">
        <f t="shared" si="1"/>
        <v>99.887342539221606</v>
      </c>
      <c r="I15" s="25" t="s">
        <v>86</v>
      </c>
      <c r="J15" s="4"/>
      <c r="K15" s="8"/>
      <c r="L15" s="4"/>
    </row>
    <row r="16" spans="1:12" ht="77.25" customHeight="1" x14ac:dyDescent="0.2">
      <c r="A16" s="19" t="s">
        <v>91</v>
      </c>
      <c r="B16" s="20" t="s">
        <v>11</v>
      </c>
      <c r="C16" s="23">
        <v>167748.9</v>
      </c>
      <c r="D16" s="23">
        <v>195055.9</v>
      </c>
      <c r="E16" s="23">
        <v>195055.94005999999</v>
      </c>
      <c r="F16" s="23">
        <v>190795.15519999998</v>
      </c>
      <c r="G16" s="24">
        <f t="shared" si="0"/>
        <v>113.73854326317489</v>
      </c>
      <c r="H16" s="24">
        <f t="shared" si="1"/>
        <v>97.815608763983619</v>
      </c>
      <c r="I16" s="25" t="s">
        <v>67</v>
      </c>
      <c r="J16" s="4"/>
      <c r="K16" s="8"/>
      <c r="L16" s="4"/>
    </row>
    <row r="17" spans="1:12" ht="121.5" customHeight="1" x14ac:dyDescent="0.2">
      <c r="A17" s="19" t="s">
        <v>92</v>
      </c>
      <c r="B17" s="20" t="s">
        <v>9</v>
      </c>
      <c r="C17" s="23">
        <v>37071.199999999997</v>
      </c>
      <c r="D17" s="23">
        <v>42808.4</v>
      </c>
      <c r="E17" s="23">
        <v>42808.4</v>
      </c>
      <c r="F17" s="23">
        <v>41191.976590000006</v>
      </c>
      <c r="G17" s="24">
        <f t="shared" si="0"/>
        <v>111.11584353891972</v>
      </c>
      <c r="H17" s="24">
        <f t="shared" si="1"/>
        <v>96.224050863849158</v>
      </c>
      <c r="I17" s="25" t="s">
        <v>68</v>
      </c>
      <c r="J17" s="4"/>
      <c r="K17" s="8"/>
      <c r="L17" s="4"/>
    </row>
    <row r="18" spans="1:12" ht="269.25" customHeight="1" x14ac:dyDescent="0.2">
      <c r="A18" s="19" t="s">
        <v>26</v>
      </c>
      <c r="B18" s="20" t="s">
        <v>14</v>
      </c>
      <c r="C18" s="23">
        <v>187626.8</v>
      </c>
      <c r="D18" s="23">
        <v>171176.6</v>
      </c>
      <c r="E18" s="23">
        <v>171176.50197000001</v>
      </c>
      <c r="F18" s="23">
        <v>162754.26491999999</v>
      </c>
      <c r="G18" s="24">
        <f t="shared" si="0"/>
        <v>86.743612810110278</v>
      </c>
      <c r="H18" s="24">
        <f t="shared" si="1"/>
        <v>95.079793690680688</v>
      </c>
      <c r="I18" s="25" t="s">
        <v>74</v>
      </c>
      <c r="J18" s="4"/>
      <c r="K18" s="8"/>
      <c r="L18" s="4"/>
    </row>
    <row r="19" spans="1:12" ht="47.25" customHeight="1" x14ac:dyDescent="0.2">
      <c r="A19" s="19" t="s">
        <v>27</v>
      </c>
      <c r="B19" s="20" t="s">
        <v>10</v>
      </c>
      <c r="C19" s="23">
        <v>2828210.3</v>
      </c>
      <c r="D19" s="23">
        <v>3641604.8</v>
      </c>
      <c r="E19" s="23">
        <v>3641604.8163600001</v>
      </c>
      <c r="F19" s="23">
        <v>3546582.14769</v>
      </c>
      <c r="G19" s="24">
        <f t="shared" si="0"/>
        <v>125.40022740494227</v>
      </c>
      <c r="H19" s="24">
        <f t="shared" si="1"/>
        <v>97.390637549601536</v>
      </c>
      <c r="I19" s="25" t="s">
        <v>61</v>
      </c>
      <c r="J19" s="4"/>
      <c r="K19" s="8"/>
      <c r="L19" s="4"/>
    </row>
    <row r="20" spans="1:12" ht="345" customHeight="1" x14ac:dyDescent="0.2">
      <c r="A20" s="19" t="s">
        <v>49</v>
      </c>
      <c r="B20" s="20" t="s">
        <v>15</v>
      </c>
      <c r="C20" s="23">
        <v>12725051.4</v>
      </c>
      <c r="D20" s="23">
        <v>14805351.9</v>
      </c>
      <c r="E20" s="23">
        <v>14805336.288040001</v>
      </c>
      <c r="F20" s="23">
        <v>14708537.140860001</v>
      </c>
      <c r="G20" s="24">
        <f t="shared" si="0"/>
        <v>115.58725130854874</v>
      </c>
      <c r="H20" s="24">
        <f t="shared" si="1"/>
        <v>99.346187446899165</v>
      </c>
      <c r="I20" s="25" t="s">
        <v>58</v>
      </c>
      <c r="J20" s="4"/>
      <c r="K20" s="8"/>
      <c r="L20" s="4"/>
    </row>
    <row r="21" spans="1:12" ht="96.75" customHeight="1" x14ac:dyDescent="0.2">
      <c r="A21" s="19" t="s">
        <v>28</v>
      </c>
      <c r="B21" s="20" t="s">
        <v>35</v>
      </c>
      <c r="C21" s="23">
        <v>813253</v>
      </c>
      <c r="D21" s="23">
        <v>900560.1</v>
      </c>
      <c r="E21" s="23">
        <v>900596.41538000002</v>
      </c>
      <c r="F21" s="23">
        <v>899205.17842999997</v>
      </c>
      <c r="G21" s="24">
        <f t="shared" si="0"/>
        <v>110.56893468945088</v>
      </c>
      <c r="H21" s="24">
        <f t="shared" si="1"/>
        <v>99.845520487730013</v>
      </c>
      <c r="I21" s="25" t="s">
        <v>69</v>
      </c>
      <c r="J21" s="4"/>
      <c r="K21" s="8"/>
      <c r="L21" s="4"/>
    </row>
    <row r="22" spans="1:12" ht="114.75" customHeight="1" x14ac:dyDescent="0.2">
      <c r="A22" s="19" t="s">
        <v>29</v>
      </c>
      <c r="B22" s="20" t="s">
        <v>36</v>
      </c>
      <c r="C22" s="23">
        <v>9824049.1999999993</v>
      </c>
      <c r="D22" s="23">
        <v>10608901</v>
      </c>
      <c r="E22" s="23">
        <v>10644309.73398</v>
      </c>
      <c r="F22" s="23">
        <v>10629769.99908</v>
      </c>
      <c r="G22" s="24">
        <f t="shared" si="0"/>
        <v>108.201514290869</v>
      </c>
      <c r="H22" s="24">
        <f t="shared" si="1"/>
        <v>99.863403684565995</v>
      </c>
      <c r="I22" s="25" t="s">
        <v>70</v>
      </c>
      <c r="J22" s="4"/>
      <c r="K22" s="8"/>
      <c r="L22" s="4"/>
    </row>
    <row r="23" spans="1:12" ht="105.75" customHeight="1" x14ac:dyDescent="0.2">
      <c r="A23" s="19" t="s">
        <v>93</v>
      </c>
      <c r="B23" s="20" t="s">
        <v>37</v>
      </c>
      <c r="C23" s="23">
        <v>8879859.8000000007</v>
      </c>
      <c r="D23" s="23">
        <v>9476104</v>
      </c>
      <c r="E23" s="23">
        <v>9517623.3666299991</v>
      </c>
      <c r="F23" s="23">
        <v>9490582.7502999995</v>
      </c>
      <c r="G23" s="24">
        <f t="shared" si="0"/>
        <v>106.87761928741261</v>
      </c>
      <c r="H23" s="24">
        <f t="shared" si="1"/>
        <v>99.715888985218655</v>
      </c>
      <c r="I23" s="25" t="s">
        <v>75</v>
      </c>
      <c r="J23" s="4"/>
      <c r="K23" s="8"/>
      <c r="L23" s="4"/>
    </row>
    <row r="24" spans="1:12" ht="81" customHeight="1" x14ac:dyDescent="0.2">
      <c r="A24" s="21" t="s">
        <v>30</v>
      </c>
      <c r="B24" s="20" t="s">
        <v>38</v>
      </c>
      <c r="C24" s="23">
        <v>362634.4</v>
      </c>
      <c r="D24" s="23">
        <v>412883.1</v>
      </c>
      <c r="E24" s="23">
        <v>415883.07325000002</v>
      </c>
      <c r="F24" s="23">
        <v>415189.77305000002</v>
      </c>
      <c r="G24" s="24">
        <f t="shared" si="0"/>
        <v>114.49266066594896</v>
      </c>
      <c r="H24" s="24">
        <f t="shared" si="1"/>
        <v>99.833294441492399</v>
      </c>
      <c r="I24" s="25" t="s">
        <v>76</v>
      </c>
      <c r="J24" s="4"/>
      <c r="K24" s="8"/>
      <c r="L24" s="4"/>
    </row>
    <row r="25" spans="1:12" ht="77.25" customHeight="1" x14ac:dyDescent="0.2">
      <c r="A25" s="19" t="s">
        <v>31</v>
      </c>
      <c r="B25" s="20" t="s">
        <v>39</v>
      </c>
      <c r="C25" s="23">
        <v>11214.9</v>
      </c>
      <c r="D25" s="23">
        <v>12863.9</v>
      </c>
      <c r="E25" s="23">
        <v>12863.9</v>
      </c>
      <c r="F25" s="23">
        <v>12853.96803</v>
      </c>
      <c r="G25" s="24">
        <f t="shared" si="0"/>
        <v>114.61509268919028</v>
      </c>
      <c r="H25" s="24">
        <f t="shared" si="1"/>
        <v>99.922791921578991</v>
      </c>
      <c r="I25" s="25" t="s">
        <v>71</v>
      </c>
      <c r="J25" s="4"/>
      <c r="K25" s="8"/>
      <c r="L25" s="4"/>
    </row>
    <row r="26" spans="1:12" ht="75.75" customHeight="1" x14ac:dyDescent="0.2">
      <c r="A26" s="22" t="s">
        <v>94</v>
      </c>
      <c r="B26" s="20" t="s">
        <v>40</v>
      </c>
      <c r="C26" s="23">
        <v>208156.6</v>
      </c>
      <c r="D26" s="23">
        <v>247079.5</v>
      </c>
      <c r="E26" s="23">
        <v>247079.4039</v>
      </c>
      <c r="F26" s="23">
        <v>232381.42943000002</v>
      </c>
      <c r="G26" s="24">
        <f t="shared" si="0"/>
        <v>111.63779069700408</v>
      </c>
      <c r="H26" s="24">
        <f t="shared" si="1"/>
        <v>94.051315391731848</v>
      </c>
      <c r="I26" s="25" t="s">
        <v>65</v>
      </c>
      <c r="J26" s="4"/>
      <c r="K26" s="8"/>
      <c r="L26" s="4"/>
    </row>
    <row r="27" spans="1:12" ht="75.75" customHeight="1" x14ac:dyDescent="0.2">
      <c r="A27" s="22" t="s">
        <v>95</v>
      </c>
      <c r="B27" s="20" t="s">
        <v>41</v>
      </c>
      <c r="C27" s="23">
        <v>76773.600000000006</v>
      </c>
      <c r="D27" s="23">
        <v>84559.2</v>
      </c>
      <c r="E27" s="23">
        <v>84559.2</v>
      </c>
      <c r="F27" s="23">
        <v>84335.863949999999</v>
      </c>
      <c r="G27" s="24">
        <f t="shared" si="0"/>
        <v>109.85008381787489</v>
      </c>
      <c r="H27" s="24">
        <f t="shared" si="1"/>
        <v>99.735882021116566</v>
      </c>
      <c r="I27" s="25" t="s">
        <v>62</v>
      </c>
      <c r="J27" s="4"/>
      <c r="K27" s="8"/>
      <c r="L27" s="4"/>
    </row>
    <row r="28" spans="1:12" ht="64.5" customHeight="1" x14ac:dyDescent="0.2">
      <c r="A28" s="19" t="s">
        <v>96</v>
      </c>
      <c r="B28" s="20" t="s">
        <v>50</v>
      </c>
      <c r="C28" s="23">
        <v>0</v>
      </c>
      <c r="D28" s="23">
        <v>15000</v>
      </c>
      <c r="E28" s="23">
        <v>15000</v>
      </c>
      <c r="F28" s="23">
        <v>14895.331</v>
      </c>
      <c r="G28" s="24" t="s">
        <v>18</v>
      </c>
      <c r="H28" s="24">
        <f t="shared" si="1"/>
        <v>99.302206666666677</v>
      </c>
      <c r="I28" s="26" t="s">
        <v>18</v>
      </c>
      <c r="J28" s="4"/>
      <c r="K28" s="8"/>
      <c r="L28" s="4"/>
    </row>
    <row r="29" spans="1:12" ht="76.5" customHeight="1" x14ac:dyDescent="0.2">
      <c r="A29" s="19" t="s">
        <v>97</v>
      </c>
      <c r="B29" s="20" t="s">
        <v>42</v>
      </c>
      <c r="C29" s="23">
        <v>1030</v>
      </c>
      <c r="D29" s="23">
        <v>3361.6</v>
      </c>
      <c r="E29" s="23">
        <v>3361.6</v>
      </c>
      <c r="F29" s="23">
        <v>3361.6</v>
      </c>
      <c r="G29" s="24" t="s">
        <v>55</v>
      </c>
      <c r="H29" s="24">
        <f t="shared" si="1"/>
        <v>100</v>
      </c>
      <c r="I29" s="25" t="s">
        <v>77</v>
      </c>
      <c r="J29" s="4"/>
      <c r="K29" s="8"/>
      <c r="L29" s="4"/>
    </row>
    <row r="30" spans="1:12" ht="33.75" customHeight="1" x14ac:dyDescent="0.2">
      <c r="A30" s="19" t="s">
        <v>98</v>
      </c>
      <c r="B30" s="20" t="s">
        <v>43</v>
      </c>
      <c r="C30" s="23">
        <v>33509.5</v>
      </c>
      <c r="D30" s="23">
        <v>34909.5</v>
      </c>
      <c r="E30" s="23">
        <v>34909.5</v>
      </c>
      <c r="F30" s="23">
        <v>34909.5</v>
      </c>
      <c r="G30" s="24">
        <f t="shared" si="0"/>
        <v>104.17791969441501</v>
      </c>
      <c r="H30" s="24">
        <f t="shared" si="1"/>
        <v>100</v>
      </c>
      <c r="I30" s="26" t="s">
        <v>18</v>
      </c>
      <c r="J30" s="4"/>
      <c r="K30" s="8"/>
      <c r="L30" s="4"/>
    </row>
    <row r="31" spans="1:12" ht="91.5" customHeight="1" x14ac:dyDescent="0.2">
      <c r="A31" s="19" t="s">
        <v>99</v>
      </c>
      <c r="B31" s="20" t="s">
        <v>44</v>
      </c>
      <c r="C31" s="23">
        <v>4138.6000000000004</v>
      </c>
      <c r="D31" s="23">
        <v>292.60000000000002</v>
      </c>
      <c r="E31" s="23">
        <v>292.613</v>
      </c>
      <c r="F31" s="23">
        <v>197.44989000000001</v>
      </c>
      <c r="G31" s="24">
        <f t="shared" si="0"/>
        <v>4.7709343739428789</v>
      </c>
      <c r="H31" s="24">
        <f t="shared" si="1"/>
        <v>67.478167408830089</v>
      </c>
      <c r="I31" s="25" t="s">
        <v>78</v>
      </c>
      <c r="J31" s="4"/>
      <c r="K31" s="8"/>
      <c r="L31" s="4"/>
    </row>
    <row r="32" spans="1:12" ht="75" customHeight="1" x14ac:dyDescent="0.2">
      <c r="A32" s="19" t="s">
        <v>32</v>
      </c>
      <c r="B32" s="20" t="s">
        <v>45</v>
      </c>
      <c r="C32" s="23">
        <v>25000</v>
      </c>
      <c r="D32" s="23">
        <v>39459.199999999997</v>
      </c>
      <c r="E32" s="23">
        <v>39459.162840000005</v>
      </c>
      <c r="F32" s="23">
        <v>38784.865210000004</v>
      </c>
      <c r="G32" s="24">
        <f t="shared" si="0"/>
        <v>155.13946084</v>
      </c>
      <c r="H32" s="24">
        <f t="shared" si="1"/>
        <v>98.291150694873693</v>
      </c>
      <c r="I32" s="25" t="s">
        <v>63</v>
      </c>
      <c r="J32" s="4"/>
      <c r="K32" s="8"/>
      <c r="L32" s="4"/>
    </row>
    <row r="33" spans="1:12" ht="165.75" customHeight="1" x14ac:dyDescent="0.2">
      <c r="A33" s="19" t="s">
        <v>33</v>
      </c>
      <c r="B33" s="20" t="s">
        <v>46</v>
      </c>
      <c r="C33" s="23">
        <v>740832.1</v>
      </c>
      <c r="D33" s="23">
        <v>1698371.8</v>
      </c>
      <c r="E33" s="23">
        <v>1698371.91069</v>
      </c>
      <c r="F33" s="23">
        <v>1690285.0598599999</v>
      </c>
      <c r="G33" s="24" t="s">
        <v>56</v>
      </c>
      <c r="H33" s="24">
        <f t="shared" si="1"/>
        <v>99.523846880703843</v>
      </c>
      <c r="I33" s="25" t="s">
        <v>79</v>
      </c>
      <c r="J33" s="4"/>
      <c r="K33" s="8"/>
      <c r="L33" s="4"/>
    </row>
    <row r="34" spans="1:12" ht="105.75" customHeight="1" x14ac:dyDescent="0.2">
      <c r="A34" s="19" t="s">
        <v>51</v>
      </c>
      <c r="B34" s="20" t="s">
        <v>47</v>
      </c>
      <c r="C34" s="23">
        <v>139099.1</v>
      </c>
      <c r="D34" s="23">
        <v>190813.7</v>
      </c>
      <c r="E34" s="23">
        <v>190813.66812000002</v>
      </c>
      <c r="F34" s="23">
        <v>158628.94871</v>
      </c>
      <c r="G34" s="24">
        <f t="shared" si="0"/>
        <v>114.0402408858145</v>
      </c>
      <c r="H34" s="24">
        <f t="shared" si="1"/>
        <v>83.132906710980734</v>
      </c>
      <c r="I34" s="25" t="s">
        <v>64</v>
      </c>
      <c r="J34" s="4"/>
      <c r="K34" s="8"/>
      <c r="L34" s="4"/>
    </row>
    <row r="35" spans="1:12" ht="61.5" customHeight="1" x14ac:dyDescent="0.2">
      <c r="A35" s="19" t="s">
        <v>52</v>
      </c>
      <c r="B35" s="20" t="s">
        <v>53</v>
      </c>
      <c r="C35" s="23">
        <v>247797.7</v>
      </c>
      <c r="D35" s="23">
        <v>247797.7</v>
      </c>
      <c r="E35" s="23">
        <v>247797.65958000001</v>
      </c>
      <c r="F35" s="23">
        <v>241003.39436999999</v>
      </c>
      <c r="G35" s="24">
        <f t="shared" si="0"/>
        <v>97.258124014064691</v>
      </c>
      <c r="H35" s="24">
        <f t="shared" si="1"/>
        <v>97.258139878513845</v>
      </c>
      <c r="I35" s="26" t="s">
        <v>18</v>
      </c>
      <c r="J35" s="4"/>
      <c r="K35" s="8"/>
      <c r="L35" s="4"/>
    </row>
    <row r="36" spans="1:12" ht="106.5" customHeight="1" x14ac:dyDescent="0.2">
      <c r="A36" s="19" t="s">
        <v>34</v>
      </c>
      <c r="B36" s="20" t="s">
        <v>48</v>
      </c>
      <c r="C36" s="23">
        <v>3794856.4</v>
      </c>
      <c r="D36" s="23">
        <v>2668453</v>
      </c>
      <c r="E36" s="23">
        <v>2647056.1636600001</v>
      </c>
      <c r="F36" s="23">
        <v>2531329.2755</v>
      </c>
      <c r="G36" s="24">
        <f t="shared" si="0"/>
        <v>66.704217727448139</v>
      </c>
      <c r="H36" s="24">
        <f t="shared" si="1"/>
        <v>95.628090943110621</v>
      </c>
      <c r="I36" s="25" t="s">
        <v>72</v>
      </c>
      <c r="J36" s="4"/>
      <c r="K36" s="8"/>
      <c r="L36" s="4"/>
    </row>
    <row r="37" spans="1:12" ht="24.75" customHeight="1" x14ac:dyDescent="0.2">
      <c r="A37" s="12" t="s">
        <v>16</v>
      </c>
      <c r="B37" s="17" t="s">
        <v>2</v>
      </c>
      <c r="C37" s="24">
        <f>SUM(C7:C36)</f>
        <v>53083577.600000009</v>
      </c>
      <c r="D37" s="24">
        <f>SUM(D7:D36)</f>
        <v>60346591.900000013</v>
      </c>
      <c r="E37" s="24">
        <f>SUM(E7:E36)</f>
        <v>60461475.17321001</v>
      </c>
      <c r="F37" s="24">
        <f>SUM(F7:F36)</f>
        <v>59964658.079359993</v>
      </c>
      <c r="G37" s="24">
        <f t="shared" ref="G37" si="2">F37/C37*100</f>
        <v>112.96272932320217</v>
      </c>
      <c r="H37" s="24">
        <f t="shared" si="1"/>
        <v>99.178291478289708</v>
      </c>
      <c r="I37" s="27"/>
      <c r="J37" s="4"/>
      <c r="K37" s="8"/>
      <c r="L37" s="4"/>
    </row>
  </sheetData>
  <autoFilter ref="A5:L37"/>
  <mergeCells count="10">
    <mergeCell ref="A1:I1"/>
    <mergeCell ref="A4:A5"/>
    <mergeCell ref="C4:C5"/>
    <mergeCell ref="D4:D5"/>
    <mergeCell ref="F4:F5"/>
    <mergeCell ref="G4:G5"/>
    <mergeCell ref="I4:I5"/>
    <mergeCell ref="E4:E5"/>
    <mergeCell ref="H4:H5"/>
    <mergeCell ref="B4:B5"/>
  </mergeCells>
  <pageMargins left="0.19685039370078741" right="0.19685039370078741" top="0.19685039370078741" bottom="0.23622047244094491" header="0" footer="0"/>
  <pageSetup paperSize="9" scale="53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 по госпрограммам</vt:lpstr>
      <vt:lpstr>'отч по госпрограммам'!Заголовки_для_печати</vt:lpstr>
      <vt:lpstr>'отч по госпрограммам'!Область_печати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NKorshunova</dc:creator>
  <cp:lastModifiedBy>Анастасия Гаранина</cp:lastModifiedBy>
  <cp:lastPrinted>2019-06-13T05:14:47Z</cp:lastPrinted>
  <dcterms:created xsi:type="dcterms:W3CDTF">2016-04-27T00:02:02Z</dcterms:created>
  <dcterms:modified xsi:type="dcterms:W3CDTF">2019-06-14T01:30:33Z</dcterms:modified>
</cp:coreProperties>
</file>